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55" windowWidth="11100" windowHeight="5835" activeTab="0"/>
  </bookViews>
  <sheets>
    <sheet name="A serem cancelados" sheetId="1" r:id="rId1"/>
  </sheets>
  <definedNames>
    <definedName name="_xlnm.Print_Area" localSheetId="0">'A serem cancelados'!$A$1:$H$34</definedName>
    <definedName name="Consulta_de_Banco_de_dados_MS_Access" localSheetId="0">'A serem cancelados'!#REF!</definedName>
    <definedName name="_xlnm.Print_Titles" localSheetId="0">'A serem cancelados'!$2:$2</definedName>
  </definedNames>
  <calcPr fullCalcOnLoad="1"/>
</workbook>
</file>

<file path=xl/sharedStrings.xml><?xml version="1.0" encoding="utf-8"?>
<sst xmlns="http://schemas.openxmlformats.org/spreadsheetml/2006/main" count="124" uniqueCount="88">
  <si>
    <t>Anexo II da Deliberação COFEHIDRO "Ad Referendum" nº 070/2005 - Contratos a cancelar</t>
  </si>
  <si>
    <t>Nº Ordem</t>
  </si>
  <si>
    <t>Cód. SINFEHIDRO</t>
  </si>
  <si>
    <t>Número de contrato</t>
  </si>
  <si>
    <t>Tomador</t>
  </si>
  <si>
    <t>Objeto</t>
  </si>
  <si>
    <t>Valor FEHIDRO (R$)</t>
  </si>
  <si>
    <t>Agente Técnico</t>
  </si>
  <si>
    <t>Situação atual</t>
  </si>
  <si>
    <t>AP-26</t>
  </si>
  <si>
    <t>347/2003</t>
  </si>
  <si>
    <t>PREFEITURA MUNICIPAL DE LUCELIA</t>
  </si>
  <si>
    <t>INSTALAÇÃO DE SISTEMA DE DISPOSIÇÃO FINAS DE RESÍDUOS SÓLIDOS</t>
  </si>
  <si>
    <t>CETESB</t>
  </si>
  <si>
    <t>Não iniciados os procedimentos para licitação do contrato até 30/04/2005</t>
  </si>
  <si>
    <t>AT-202</t>
  </si>
  <si>
    <t>268/2003</t>
  </si>
  <si>
    <t>DEPARTAMENTO DE ÁGUAS E ENERGIA ELÉTRICA - DAEE</t>
  </si>
  <si>
    <t>IMPLEMENTAÇÃO DO SISTEMA DE INFORMAÇÕES DA BACIA HIDROGRÁFICA DO ALTO TIETÊ</t>
  </si>
  <si>
    <t>DAEE</t>
  </si>
  <si>
    <t>BS-3</t>
  </si>
  <si>
    <t>440/2003</t>
  </si>
  <si>
    <t>PREFEITURA MUNICIPAL DE PRAIA GRANDE</t>
  </si>
  <si>
    <t>OBRA DE RETIFICAÇÃO DO CANAL ACARAÚ</t>
  </si>
  <si>
    <t>BT-12</t>
  </si>
  <si>
    <t>236/2003</t>
  </si>
  <si>
    <t>PREFEITURA MUNICIPAL DE SANTO ANTONIO DO ARACANGUÁ</t>
  </si>
  <si>
    <t>ISOLAMENTO DO ATERRO SANITÁRIO EM VALAS</t>
  </si>
  <si>
    <t>BT-175</t>
  </si>
  <si>
    <t>439/2003</t>
  </si>
  <si>
    <t>PREFEITURA MUNICIPAL DE ANDRADINA</t>
  </si>
  <si>
    <t>USINA DE RECICLAGEM E COMPOSTAGEM DE LIXO</t>
  </si>
  <si>
    <t>MOGI-13</t>
  </si>
  <si>
    <t>457/2003</t>
  </si>
  <si>
    <t>PREFEITURA MUNICIPAL DE PRADÓPOLIS</t>
  </si>
  <si>
    <t>AMPLIAÇÃO DA REDE DE EMISSÁRIO DE ESGOTO SANITÁRIO</t>
  </si>
  <si>
    <t>MOGI-18</t>
  </si>
  <si>
    <t>424/2003</t>
  </si>
  <si>
    <t>PREFEITURA MUNICIPAL DE SANTA RITA DO PASSA QUATRO</t>
  </si>
  <si>
    <t>SISTEMA DE TRATAMENTO DE ESGOTOS DOMÉSTICOS DO DISTRITO SEDE</t>
  </si>
  <si>
    <t>MOGI-20</t>
  </si>
  <si>
    <t>336/2003</t>
  </si>
  <si>
    <t>PREFEITURA MUNICIPAL DE CONCHAL</t>
  </si>
  <si>
    <t>IMPLANTAÇÃO DE UNIDADE DE PROCESSAMENTO DE LIXO - USINA DE RECICLAGEM</t>
  </si>
  <si>
    <t>MOGI-4</t>
  </si>
  <si>
    <t>422/2003</t>
  </si>
  <si>
    <t>PREFEITURA MUNICIPAL DE CRAVINHOS</t>
  </si>
  <si>
    <t>DRENAGEM URBANA E GALERIA DE ÁGUAS PLUVIAIS NO JD. BELA VISTA</t>
  </si>
  <si>
    <t>MP-1</t>
  </si>
  <si>
    <t>215/2003</t>
  </si>
  <si>
    <t>PREFEITURA MUNICIPAL DE UBIRAJARA</t>
  </si>
  <si>
    <t>OBRAS DE PREVENÇÃO E COMBATE À EROSÃO</t>
  </si>
  <si>
    <t>PCJ-14</t>
  </si>
  <si>
    <t>369/2003</t>
  </si>
  <si>
    <t>PREFEITURA MUNICIPAL DE SUMARÉ</t>
  </si>
  <si>
    <t>EMISSÁRIO DO CÓRREGO DO PARÍ</t>
  </si>
  <si>
    <t>PCJ-16</t>
  </si>
  <si>
    <t>246/2003</t>
  </si>
  <si>
    <t>COMPANHIA DE DESENVOLVIMENTO DE NOVA ODESSA - CODEN -</t>
  </si>
  <si>
    <t>INTERCEPTOR DE ESGOTO DO RIBEIRÃO QUILOMBO</t>
  </si>
  <si>
    <t>SM-1</t>
  </si>
  <si>
    <t>432/2003</t>
  </si>
  <si>
    <t>PREFEITURA MUNICIPAL DE SÃO BENTO DO SAPUCAÍ</t>
  </si>
  <si>
    <t>IMPLANTAÇÃO DE SISTEMAS UNIFAMILIARES PARA TRATAMENTO DE ESGOTO NO BAIRRO PAIOL GRANDE</t>
  </si>
  <si>
    <t>SM-12</t>
  </si>
  <si>
    <t>313/2003</t>
  </si>
  <si>
    <t>PREFEITURA MUNICIPAL DE CAMPOS DO JORDÃO</t>
  </si>
  <si>
    <t>IMPLANTAÇÃO DE LABORATÓRIO DE ANÁLISE DE ÁGUA</t>
  </si>
  <si>
    <t>SM-24</t>
  </si>
  <si>
    <t>370/2003</t>
  </si>
  <si>
    <t>CONTRATAÇÃO DE EMPRESA DE COLSULTORIA PARA APOIO AO CBH-SM</t>
  </si>
  <si>
    <t>SMG-12</t>
  </si>
  <si>
    <t>412/2003</t>
  </si>
  <si>
    <t>PREFEITURA MUNICIPAL DE ALTINÓPOLIS</t>
  </si>
  <si>
    <t>AMPLIAÇÃO MANANCIAL STA. CRUZ</t>
  </si>
  <si>
    <t>SMT-4</t>
  </si>
  <si>
    <t>384/2003</t>
  </si>
  <si>
    <t>SABESP-COMPANHIA DE SANEAMENTO BÁSICO DO ESTADO DE SÃO PAULO</t>
  </si>
  <si>
    <t>PROJETO EXECUTIVO PARA AFASTAMENTO E TRATAMENTO DE ESGOTOS NO MUNICÍPIO DE CESÁRIO LANGE</t>
  </si>
  <si>
    <t>TB-6</t>
  </si>
  <si>
    <t>253/2003</t>
  </si>
  <si>
    <t>PREFEITURA MUNICIPAL DE CAFELÂNDIA</t>
  </si>
  <si>
    <t>MELHORIA NO SISTEMA DE DISTRIBUIÇÃO DE ÁGUA</t>
  </si>
  <si>
    <t>TG-165</t>
  </si>
  <si>
    <t>048/2003</t>
  </si>
  <si>
    <t>PREFEITURA MUNICIPAL DE IPIGUÁ</t>
  </si>
  <si>
    <t>IMPLANTAÇÃO DA ESTAÇÃO DE TRATAMENTO DE ESGOTO</t>
  </si>
  <si>
    <t>Total de Contratos: 19</t>
  </si>
</sst>
</file>

<file path=xl/styles.xml><?xml version="1.0" encoding="utf-8"?>
<styleSheet xmlns="http://schemas.openxmlformats.org/spreadsheetml/2006/main">
  <numFmts count="43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&quot;Sim&quot;;&quot;Sim&quot;;&quot;Não&quot;"/>
    <numFmt numFmtId="171" formatCode="&quot;Verdadeiro&quot;;&quot;Verdadeiro&quot;;&quot;Falso&quot;"/>
    <numFmt numFmtId="172" formatCode="&quot;Ativar&quot;;&quot;Ativar&quot;;&quot;Desativar&quot;"/>
    <numFmt numFmtId="173" formatCode="&quot;$&quot;#,##0_);\(&quot;$&quot;#,##0\)"/>
    <numFmt numFmtId="174" formatCode="&quot;$&quot;#,##0_);[Red]\(&quot;$&quot;#,##0\)"/>
    <numFmt numFmtId="175" formatCode="&quot;$&quot;#,##0.00_);\(&quot;$&quot;#,##0.00\)"/>
    <numFmt numFmtId="176" formatCode="&quot;$&quot;#,##0.00_);[Red]\(&quot;$&quot;#,##0.00\)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mmmm\ d\,\ yyyy"/>
    <numFmt numFmtId="180" formatCode="dd\-mmm\-yy"/>
    <numFmt numFmtId="181" formatCode="&quot;R&quot;\$&quot; &quot;#.##000;&quot;(R&quot;\$&quot; &quot;#.##000\)"/>
    <numFmt numFmtId="182" formatCode="mmm\-yy"/>
    <numFmt numFmtId="183" formatCode="00"/>
    <numFmt numFmtId="184" formatCode="000"/>
    <numFmt numFmtId="185" formatCode="\100"/>
    <numFmt numFmtId="186" formatCode="\200"/>
    <numFmt numFmtId="187" formatCode="\300"/>
    <numFmt numFmtId="188" formatCode="\400"/>
    <numFmt numFmtId="189" formatCode="mmmm\-yy"/>
    <numFmt numFmtId="190" formatCode="mmm/yyyy"/>
    <numFmt numFmtId="191" formatCode="000\-0000"/>
    <numFmt numFmtId="192" formatCode="[&lt;=9999999]###\-####;\(###\)\ ###\-####"/>
    <numFmt numFmtId="193" formatCode="0000\-0000"/>
    <numFmt numFmtId="194" formatCode="d/m"/>
    <numFmt numFmtId="195" formatCode="dd/mm/yy"/>
    <numFmt numFmtId="196" formatCode="#,##0.0"/>
    <numFmt numFmtId="197" formatCode="#,##0.000"/>
    <numFmt numFmtId="198" formatCode="0.0%"/>
  </numFmts>
  <fonts count="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Fill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183" fontId="0" fillId="0" borderId="2" xfId="0" applyNumberFormat="1" applyFill="1" applyBorder="1" applyAlignment="1">
      <alignment horizontal="center" vertical="center" wrapText="1"/>
    </xf>
    <xf numFmtId="0" fontId="1" fillId="0" borderId="2" xfId="15" applyFill="1" applyBorder="1" applyAlignment="1">
      <alignment horizontal="center" vertical="center" wrapText="1"/>
    </xf>
    <xf numFmtId="0" fontId="0" fillId="0" borderId="2" xfId="0" applyFill="1" applyBorder="1" applyAlignment="1">
      <alignment vertical="center" wrapText="1"/>
    </xf>
    <xf numFmtId="4" fontId="0" fillId="0" borderId="3" xfId="0" applyNumberFormat="1" applyFill="1" applyBorder="1" applyAlignment="1">
      <alignment vertical="center" wrapText="1"/>
    </xf>
    <xf numFmtId="183" fontId="0" fillId="0" borderId="4" xfId="0" applyNumberFormat="1" applyFill="1" applyBorder="1" applyAlignment="1">
      <alignment horizontal="center" vertical="center" wrapText="1"/>
    </xf>
    <xf numFmtId="0" fontId="1" fillId="0" borderId="5" xfId="15" applyFill="1" applyBorder="1" applyAlignment="1">
      <alignment horizontal="center" vertical="center" wrapText="1"/>
    </xf>
    <xf numFmtId="0" fontId="0" fillId="0" borderId="5" xfId="0" applyFill="1" applyBorder="1" applyAlignment="1">
      <alignment vertical="center" wrapText="1"/>
    </xf>
    <xf numFmtId="4" fontId="5" fillId="0" borderId="5" xfId="0" applyNumberFormat="1" applyFont="1" applyFill="1" applyBorder="1" applyAlignment="1">
      <alignment vertical="center" wrapText="1"/>
    </xf>
    <xf numFmtId="0" fontId="0" fillId="0" borderId="6" xfId="0" applyFill="1" applyBorder="1" applyAlignment="1">
      <alignment vertical="center" wrapText="1"/>
    </xf>
    <xf numFmtId="4" fontId="0" fillId="0" borderId="2" xfId="0" applyNumberFormat="1" applyFill="1" applyBorder="1" applyAlignment="1">
      <alignment vertical="center" wrapText="1"/>
    </xf>
    <xf numFmtId="0" fontId="0" fillId="0" borderId="2" xfId="0" applyFont="1" applyFill="1" applyBorder="1" applyAlignment="1">
      <alignment vertical="center" wrapText="1"/>
    </xf>
    <xf numFmtId="0" fontId="0" fillId="0" borderId="5" xfId="0" applyFont="1" applyFill="1" applyBorder="1" applyAlignment="1">
      <alignment vertical="center" wrapText="1"/>
    </xf>
    <xf numFmtId="183" fontId="0" fillId="0" borderId="7" xfId="0" applyNumberFormat="1" applyFill="1" applyBorder="1" applyAlignment="1">
      <alignment horizontal="center" vertical="center" wrapText="1"/>
    </xf>
    <xf numFmtId="0" fontId="1" fillId="0" borderId="8" xfId="15" applyFill="1" applyBorder="1" applyAlignment="1">
      <alignment horizontal="center" vertical="center" wrapText="1"/>
    </xf>
    <xf numFmtId="0" fontId="0" fillId="0" borderId="8" xfId="0" applyFill="1" applyBorder="1" applyAlignment="1">
      <alignment vertical="center" wrapText="1"/>
    </xf>
    <xf numFmtId="4" fontId="0" fillId="0" borderId="8" xfId="0" applyNumberFormat="1" applyFill="1" applyBorder="1" applyAlignment="1">
      <alignment vertical="center" wrapText="1"/>
    </xf>
    <xf numFmtId="183" fontId="0" fillId="0" borderId="9" xfId="0" applyNumberFormat="1" applyFill="1" applyBorder="1" applyAlignment="1">
      <alignment horizontal="center" vertical="center" wrapText="1"/>
    </xf>
    <xf numFmtId="0" fontId="1" fillId="0" borderId="9" xfId="15" applyFill="1" applyBorder="1" applyAlignment="1">
      <alignment horizontal="center" vertical="center" wrapText="1"/>
    </xf>
    <xf numFmtId="0" fontId="0" fillId="0" borderId="9" xfId="0" applyFill="1" applyBorder="1" applyAlignment="1">
      <alignment vertical="center" wrapText="1"/>
    </xf>
    <xf numFmtId="4" fontId="0" fillId="0" borderId="9" xfId="0" applyNumberFormat="1" applyFill="1" applyBorder="1" applyAlignment="1">
      <alignment vertical="center" wrapText="1"/>
    </xf>
    <xf numFmtId="0" fontId="1" fillId="0" borderId="7" xfId="15" applyFill="1" applyBorder="1" applyAlignment="1">
      <alignment horizontal="center" vertical="center" wrapText="1"/>
    </xf>
    <xf numFmtId="0" fontId="0" fillId="0" borderId="7" xfId="0" applyFill="1" applyBorder="1" applyAlignment="1">
      <alignment vertical="center" wrapText="1"/>
    </xf>
    <xf numFmtId="4" fontId="0" fillId="0" borderId="7" xfId="0" applyNumberFormat="1" applyFill="1" applyBorder="1" applyAlignment="1">
      <alignment vertical="center" wrapText="1"/>
    </xf>
    <xf numFmtId="183" fontId="0" fillId="0" borderId="8" xfId="0" applyNumberFormat="1" applyFill="1" applyBorder="1" applyAlignment="1">
      <alignment horizontal="center" vertical="center" wrapText="1"/>
    </xf>
    <xf numFmtId="0" fontId="0" fillId="0" borderId="10" xfId="0" applyFill="1" applyBorder="1" applyAlignment="1">
      <alignment vertical="center" wrapText="1"/>
    </xf>
    <xf numFmtId="0" fontId="6" fillId="0" borderId="5" xfId="0" applyFont="1" applyFill="1" applyBorder="1" applyAlignment="1">
      <alignment vertical="center" wrapText="1"/>
    </xf>
    <xf numFmtId="4" fontId="6" fillId="0" borderId="5" xfId="0" applyNumberFormat="1" applyFont="1" applyFill="1" applyBorder="1" applyAlignment="1">
      <alignment vertical="center" wrapText="1"/>
    </xf>
    <xf numFmtId="0" fontId="0" fillId="0" borderId="6" xfId="0" applyFont="1" applyFill="1" applyBorder="1" applyAlignment="1">
      <alignment vertical="center" wrapText="1"/>
    </xf>
    <xf numFmtId="0" fontId="0" fillId="0" borderId="0" xfId="0" applyFill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javascript:abre_resumo(1935)" TargetMode="External" /><Relationship Id="rId2" Type="http://schemas.openxmlformats.org/officeDocument/2006/relationships/hyperlink" Target="javascript:abre_resumo(2212)" TargetMode="External" /><Relationship Id="rId3" Type="http://schemas.openxmlformats.org/officeDocument/2006/relationships/hyperlink" Target="javascript:abre_resumo(1834)" TargetMode="External" /><Relationship Id="rId4" Type="http://schemas.openxmlformats.org/officeDocument/2006/relationships/hyperlink" Target="javascript:abre_resumo(1839)" TargetMode="External" /><Relationship Id="rId5" Type="http://schemas.openxmlformats.org/officeDocument/2006/relationships/hyperlink" Target="javascript:abre_resumo(1841)" TargetMode="External" /><Relationship Id="rId6" Type="http://schemas.openxmlformats.org/officeDocument/2006/relationships/hyperlink" Target="javascript:abre_resumo(2036)" TargetMode="External" /><Relationship Id="rId7" Type="http://schemas.openxmlformats.org/officeDocument/2006/relationships/hyperlink" Target="javascript:abre_resumo(2038)" TargetMode="External" /><Relationship Id="rId8" Type="http://schemas.openxmlformats.org/officeDocument/2006/relationships/hyperlink" Target="javascript:abre_resumo(1950)" TargetMode="External" /><Relationship Id="rId9" Type="http://schemas.openxmlformats.org/officeDocument/2006/relationships/hyperlink" Target="javascript:abre_resumo(2253)" TargetMode="External" /><Relationship Id="rId10" Type="http://schemas.openxmlformats.org/officeDocument/2006/relationships/hyperlink" Target="javascript:abre_resumo(2258)" TargetMode="External" /><Relationship Id="rId11" Type="http://schemas.openxmlformats.org/officeDocument/2006/relationships/hyperlink" Target="javascript:abre_resumo(1996)" TargetMode="External" /><Relationship Id="rId12" Type="http://schemas.openxmlformats.org/officeDocument/2006/relationships/hyperlink" Target="javascript:abre_resumo(2053)" TargetMode="External" /><Relationship Id="rId13" Type="http://schemas.openxmlformats.org/officeDocument/2006/relationships/hyperlink" Target="javascript:abre_resumo(1770)" TargetMode="External" /><Relationship Id="rId14" Type="http://schemas.openxmlformats.org/officeDocument/2006/relationships/hyperlink" Target="javascript:abre_resumo(2401)" TargetMode="External" /><Relationship Id="rId15" Type="http://schemas.openxmlformats.org/officeDocument/2006/relationships/hyperlink" Target="javascript:abre_resumo(1895)" TargetMode="External" /><Relationship Id="rId16" Type="http://schemas.openxmlformats.org/officeDocument/2006/relationships/hyperlink" Target="javascript:abre_resumo(1825)" TargetMode="External" /><Relationship Id="rId17" Type="http://schemas.openxmlformats.org/officeDocument/2006/relationships/hyperlink" Target="javascript:abre_resumo(1937)" TargetMode="External" /><Relationship Id="rId18" Type="http://schemas.openxmlformats.org/officeDocument/2006/relationships/hyperlink" Target="javascript:abre_resumo(2382)" TargetMode="External" /><Relationship Id="rId19" Type="http://schemas.openxmlformats.org/officeDocument/2006/relationships/hyperlink" Target="javascript:abre_resumo(2338)" TargetMode="External" /><Relationship Id="rId20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4"/>
  <sheetViews>
    <sheetView tabSelected="1" zoomScale="75" zoomScaleNormal="75" zoomScaleSheetLayoutView="50" workbookViewId="0" topLeftCell="A25">
      <selection activeCell="F34" sqref="F34"/>
    </sheetView>
  </sheetViews>
  <sheetFormatPr defaultColWidth="9.140625" defaultRowHeight="12.75"/>
  <cols>
    <col min="1" max="1" width="9.140625" style="1" customWidth="1"/>
    <col min="2" max="2" width="12.7109375" style="31" customWidth="1"/>
    <col min="3" max="3" width="13.421875" style="1" customWidth="1"/>
    <col min="4" max="4" width="40.8515625" style="1" customWidth="1"/>
    <col min="5" max="5" width="49.57421875" style="1" customWidth="1"/>
    <col min="6" max="6" width="13.7109375" style="1" customWidth="1"/>
    <col min="7" max="7" width="18.00390625" style="1" bestFit="1" customWidth="1"/>
    <col min="8" max="8" width="38.140625" style="1" customWidth="1"/>
    <col min="9" max="16384" width="9.140625" style="1" customWidth="1"/>
  </cols>
  <sheetData>
    <row r="1" spans="1:8" ht="24" customHeight="1" thickBot="1">
      <c r="A1" s="32" t="s">
        <v>0</v>
      </c>
      <c r="B1" s="32"/>
      <c r="C1" s="32"/>
      <c r="D1" s="32"/>
      <c r="E1" s="32"/>
      <c r="F1" s="32"/>
      <c r="G1" s="32"/>
      <c r="H1" s="32"/>
    </row>
    <row r="2" spans="1:8" ht="40.5" customHeight="1" thickBo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</row>
    <row r="3" spans="1:8" ht="39.75" customHeight="1" thickBot="1">
      <c r="A3" s="3">
        <v>1</v>
      </c>
      <c r="B3" s="4" t="s">
        <v>9</v>
      </c>
      <c r="C3" s="5" t="s">
        <v>10</v>
      </c>
      <c r="D3" s="5" t="s">
        <v>11</v>
      </c>
      <c r="E3" s="5" t="s">
        <v>12</v>
      </c>
      <c r="F3" s="6">
        <v>50000</v>
      </c>
      <c r="G3" s="5" t="s">
        <v>13</v>
      </c>
      <c r="H3" s="5" t="s">
        <v>14</v>
      </c>
    </row>
    <row r="4" spans="1:8" ht="34.5" customHeight="1" thickBot="1">
      <c r="A4" s="7"/>
      <c r="B4" s="8"/>
      <c r="C4" s="9"/>
      <c r="D4" s="9"/>
      <c r="E4" s="9"/>
      <c r="F4" s="10">
        <f>SUM(F3)</f>
        <v>50000</v>
      </c>
      <c r="G4" s="9"/>
      <c r="H4" s="11"/>
    </row>
    <row r="5" spans="1:8" ht="39.75" customHeight="1" thickBot="1">
      <c r="A5" s="3">
        <v>2</v>
      </c>
      <c r="B5" s="4" t="s">
        <v>15</v>
      </c>
      <c r="C5" s="5" t="s">
        <v>16</v>
      </c>
      <c r="D5" s="5" t="s">
        <v>17</v>
      </c>
      <c r="E5" s="5" t="s">
        <v>18</v>
      </c>
      <c r="F5" s="12">
        <v>320000</v>
      </c>
      <c r="G5" s="13" t="s">
        <v>19</v>
      </c>
      <c r="H5" s="5" t="s">
        <v>14</v>
      </c>
    </row>
    <row r="6" spans="1:8" ht="34.5" customHeight="1" thickBot="1">
      <c r="A6" s="7"/>
      <c r="B6" s="8"/>
      <c r="C6" s="9"/>
      <c r="D6" s="9"/>
      <c r="E6" s="9"/>
      <c r="F6" s="10">
        <f>SUM(F5)</f>
        <v>320000</v>
      </c>
      <c r="G6" s="14"/>
      <c r="H6" s="11"/>
    </row>
    <row r="7" spans="1:8" ht="39.75" customHeight="1" thickBot="1">
      <c r="A7" s="3">
        <v>3</v>
      </c>
      <c r="B7" s="4" t="s">
        <v>20</v>
      </c>
      <c r="C7" s="5" t="s">
        <v>21</v>
      </c>
      <c r="D7" s="5" t="s">
        <v>22</v>
      </c>
      <c r="E7" s="5" t="s">
        <v>23</v>
      </c>
      <c r="F7" s="12">
        <v>120407.92</v>
      </c>
      <c r="G7" s="5" t="s">
        <v>19</v>
      </c>
      <c r="H7" s="5" t="s">
        <v>14</v>
      </c>
    </row>
    <row r="8" spans="1:8" ht="34.5" customHeight="1" thickBot="1">
      <c r="A8" s="7"/>
      <c r="B8" s="8"/>
      <c r="C8" s="9"/>
      <c r="D8" s="9"/>
      <c r="E8" s="9"/>
      <c r="F8" s="10">
        <f>SUM(F7)</f>
        <v>120407.92</v>
      </c>
      <c r="G8" s="9"/>
      <c r="H8" s="11"/>
    </row>
    <row r="9" spans="1:8" ht="39.75" customHeight="1">
      <c r="A9" s="15">
        <v>4</v>
      </c>
      <c r="B9" s="16" t="s">
        <v>24</v>
      </c>
      <c r="C9" s="17" t="s">
        <v>25</v>
      </c>
      <c r="D9" s="17" t="s">
        <v>26</v>
      </c>
      <c r="E9" s="17" t="s">
        <v>27</v>
      </c>
      <c r="F9" s="18">
        <v>18000</v>
      </c>
      <c r="G9" s="17" t="s">
        <v>13</v>
      </c>
      <c r="H9" s="17" t="s">
        <v>14</v>
      </c>
    </row>
    <row r="10" spans="1:8" ht="39.75" customHeight="1" thickBot="1">
      <c r="A10" s="19">
        <v>5</v>
      </c>
      <c r="B10" s="20" t="s">
        <v>28</v>
      </c>
      <c r="C10" s="21" t="s">
        <v>29</v>
      </c>
      <c r="D10" s="21" t="s">
        <v>30</v>
      </c>
      <c r="E10" s="21" t="s">
        <v>31</v>
      </c>
      <c r="F10" s="22">
        <v>100000</v>
      </c>
      <c r="G10" s="21" t="s">
        <v>13</v>
      </c>
      <c r="H10" s="21" t="s">
        <v>14</v>
      </c>
    </row>
    <row r="11" spans="1:8" ht="34.5" customHeight="1" thickBot="1">
      <c r="A11" s="7"/>
      <c r="B11" s="8"/>
      <c r="C11" s="9"/>
      <c r="D11" s="9"/>
      <c r="E11" s="9"/>
      <c r="F11" s="10">
        <f>SUM(F9:F10)</f>
        <v>118000</v>
      </c>
      <c r="G11" s="9"/>
      <c r="H11" s="11"/>
    </row>
    <row r="12" spans="1:8" ht="39.75" customHeight="1">
      <c r="A12" s="15">
        <v>6</v>
      </c>
      <c r="B12" s="23" t="s">
        <v>32</v>
      </c>
      <c r="C12" s="24" t="s">
        <v>33</v>
      </c>
      <c r="D12" s="24" t="s">
        <v>34</v>
      </c>
      <c r="E12" s="24" t="s">
        <v>35</v>
      </c>
      <c r="F12" s="25">
        <v>236815</v>
      </c>
      <c r="G12" s="24" t="s">
        <v>13</v>
      </c>
      <c r="H12" s="24" t="s">
        <v>14</v>
      </c>
    </row>
    <row r="13" spans="1:8" ht="39.75" customHeight="1">
      <c r="A13" s="26">
        <v>7</v>
      </c>
      <c r="B13" s="16" t="s">
        <v>36</v>
      </c>
      <c r="C13" s="17" t="s">
        <v>37</v>
      </c>
      <c r="D13" s="17" t="s">
        <v>38</v>
      </c>
      <c r="E13" s="17" t="s">
        <v>39</v>
      </c>
      <c r="F13" s="18">
        <v>236000</v>
      </c>
      <c r="G13" s="17" t="s">
        <v>13</v>
      </c>
      <c r="H13" s="17" t="s">
        <v>14</v>
      </c>
    </row>
    <row r="14" spans="1:8" ht="39.75" customHeight="1">
      <c r="A14" s="15">
        <v>8</v>
      </c>
      <c r="B14" s="16" t="s">
        <v>40</v>
      </c>
      <c r="C14" s="17" t="s">
        <v>41</v>
      </c>
      <c r="D14" s="17" t="s">
        <v>42</v>
      </c>
      <c r="E14" s="17" t="s">
        <v>43</v>
      </c>
      <c r="F14" s="18">
        <v>39500</v>
      </c>
      <c r="G14" s="17" t="s">
        <v>13</v>
      </c>
      <c r="H14" s="17" t="s">
        <v>14</v>
      </c>
    </row>
    <row r="15" spans="1:8" ht="39.75" customHeight="1" thickBot="1">
      <c r="A15" s="26">
        <v>9</v>
      </c>
      <c r="B15" s="20" t="s">
        <v>44</v>
      </c>
      <c r="C15" s="21" t="s">
        <v>45</v>
      </c>
      <c r="D15" s="21" t="s">
        <v>46</v>
      </c>
      <c r="E15" s="21" t="s">
        <v>47</v>
      </c>
      <c r="F15" s="22">
        <v>58872.99</v>
      </c>
      <c r="G15" s="21" t="s">
        <v>19</v>
      </c>
      <c r="H15" s="21" t="s">
        <v>14</v>
      </c>
    </row>
    <row r="16" spans="1:8" ht="34.5" customHeight="1" thickBot="1">
      <c r="A16" s="7"/>
      <c r="B16" s="8"/>
      <c r="C16" s="9"/>
      <c r="D16" s="9"/>
      <c r="E16" s="9"/>
      <c r="F16" s="10">
        <f>SUM(F12:F15)</f>
        <v>571187.99</v>
      </c>
      <c r="G16" s="9"/>
      <c r="H16" s="11"/>
    </row>
    <row r="17" spans="1:8" ht="39.75" customHeight="1" thickBot="1">
      <c r="A17" s="3">
        <v>10</v>
      </c>
      <c r="B17" s="4" t="s">
        <v>48</v>
      </c>
      <c r="C17" s="5" t="s">
        <v>49</v>
      </c>
      <c r="D17" s="5" t="s">
        <v>50</v>
      </c>
      <c r="E17" s="5" t="s">
        <v>51</v>
      </c>
      <c r="F17" s="12">
        <v>20976</v>
      </c>
      <c r="G17" s="5" t="s">
        <v>19</v>
      </c>
      <c r="H17" s="5" t="s">
        <v>14</v>
      </c>
    </row>
    <row r="18" spans="1:8" ht="34.5" customHeight="1" thickBot="1">
      <c r="A18" s="7"/>
      <c r="B18" s="8"/>
      <c r="C18" s="9"/>
      <c r="D18" s="9"/>
      <c r="E18" s="9"/>
      <c r="F18" s="10">
        <f>SUM(F17)</f>
        <v>20976</v>
      </c>
      <c r="G18" s="9"/>
      <c r="H18" s="11"/>
    </row>
    <row r="19" spans="1:8" ht="39.75" customHeight="1">
      <c r="A19" s="15">
        <v>11</v>
      </c>
      <c r="B19" s="23" t="s">
        <v>52</v>
      </c>
      <c r="C19" s="24" t="s">
        <v>53</v>
      </c>
      <c r="D19" s="24" t="s">
        <v>54</v>
      </c>
      <c r="E19" s="24" t="s">
        <v>55</v>
      </c>
      <c r="F19" s="25">
        <v>247287.25</v>
      </c>
      <c r="G19" s="24" t="s">
        <v>13</v>
      </c>
      <c r="H19" s="24" t="s">
        <v>14</v>
      </c>
    </row>
    <row r="20" spans="1:8" ht="39.75" customHeight="1" thickBot="1">
      <c r="A20" s="3">
        <v>12</v>
      </c>
      <c r="B20" s="20" t="s">
        <v>56</v>
      </c>
      <c r="C20" s="21" t="s">
        <v>57</v>
      </c>
      <c r="D20" s="21" t="s">
        <v>58</v>
      </c>
      <c r="E20" s="21" t="s">
        <v>59</v>
      </c>
      <c r="F20" s="22">
        <v>337316.7</v>
      </c>
      <c r="G20" s="21" t="s">
        <v>13</v>
      </c>
      <c r="H20" s="21" t="s">
        <v>14</v>
      </c>
    </row>
    <row r="21" spans="1:8" ht="34.5" customHeight="1" thickBot="1">
      <c r="A21" s="7"/>
      <c r="B21" s="8"/>
      <c r="C21" s="9"/>
      <c r="D21" s="9"/>
      <c r="E21" s="9"/>
      <c r="F21" s="10">
        <f>SUM(F19:F20)</f>
        <v>584603.95</v>
      </c>
      <c r="G21" s="9"/>
      <c r="H21" s="11"/>
    </row>
    <row r="22" spans="1:8" ht="39.75" customHeight="1">
      <c r="A22" s="15">
        <v>13</v>
      </c>
      <c r="B22" s="16" t="s">
        <v>60</v>
      </c>
      <c r="C22" s="17" t="s">
        <v>61</v>
      </c>
      <c r="D22" s="17" t="s">
        <v>62</v>
      </c>
      <c r="E22" s="17" t="s">
        <v>63</v>
      </c>
      <c r="F22" s="18">
        <v>158000</v>
      </c>
      <c r="G22" s="17" t="s">
        <v>13</v>
      </c>
      <c r="H22" s="17" t="s">
        <v>14</v>
      </c>
    </row>
    <row r="23" spans="1:8" ht="39.75" customHeight="1">
      <c r="A23" s="15">
        <v>14</v>
      </c>
      <c r="B23" s="16" t="s">
        <v>64</v>
      </c>
      <c r="C23" s="17" t="s">
        <v>65</v>
      </c>
      <c r="D23" s="17" t="s">
        <v>66</v>
      </c>
      <c r="E23" s="17" t="s">
        <v>67</v>
      </c>
      <c r="F23" s="18">
        <v>70530.25</v>
      </c>
      <c r="G23" s="17" t="s">
        <v>13</v>
      </c>
      <c r="H23" s="17" t="s">
        <v>14</v>
      </c>
    </row>
    <row r="24" spans="1:8" ht="39.75" customHeight="1" thickBot="1">
      <c r="A24" s="15">
        <v>15</v>
      </c>
      <c r="B24" s="4" t="s">
        <v>68</v>
      </c>
      <c r="C24" s="5" t="s">
        <v>69</v>
      </c>
      <c r="D24" s="5" t="s">
        <v>17</v>
      </c>
      <c r="E24" s="5" t="s">
        <v>70</v>
      </c>
      <c r="F24" s="12">
        <v>89600</v>
      </c>
      <c r="G24" s="21" t="s">
        <v>19</v>
      </c>
      <c r="H24" s="21" t="s">
        <v>14</v>
      </c>
    </row>
    <row r="25" spans="1:8" ht="34.5" customHeight="1" thickBot="1">
      <c r="A25" s="7"/>
      <c r="B25" s="8"/>
      <c r="C25" s="9"/>
      <c r="D25" s="9"/>
      <c r="E25" s="9"/>
      <c r="F25" s="10">
        <f>SUM(F22:F24)</f>
        <v>318130.25</v>
      </c>
      <c r="G25" s="9"/>
      <c r="H25" s="11"/>
    </row>
    <row r="26" spans="1:8" ht="39.75" customHeight="1" thickBot="1">
      <c r="A26" s="3">
        <v>16</v>
      </c>
      <c r="B26" s="4" t="s">
        <v>71</v>
      </c>
      <c r="C26" s="5" t="s">
        <v>72</v>
      </c>
      <c r="D26" s="5" t="s">
        <v>73</v>
      </c>
      <c r="E26" s="5" t="s">
        <v>74</v>
      </c>
      <c r="F26" s="12">
        <v>25433.8</v>
      </c>
      <c r="G26" s="5" t="s">
        <v>13</v>
      </c>
      <c r="H26" s="5" t="s">
        <v>14</v>
      </c>
    </row>
    <row r="27" spans="1:8" ht="34.5" customHeight="1" thickBot="1">
      <c r="A27" s="7"/>
      <c r="B27" s="8"/>
      <c r="C27" s="9"/>
      <c r="D27" s="9"/>
      <c r="E27" s="9"/>
      <c r="F27" s="10">
        <f>SUM(F26)</f>
        <v>25433.8</v>
      </c>
      <c r="G27" s="9"/>
      <c r="H27" s="11"/>
    </row>
    <row r="28" spans="1:8" ht="39.75" customHeight="1" thickBot="1">
      <c r="A28" s="3">
        <v>17</v>
      </c>
      <c r="B28" s="4" t="s">
        <v>75</v>
      </c>
      <c r="C28" s="5" t="s">
        <v>76</v>
      </c>
      <c r="D28" s="5" t="s">
        <v>77</v>
      </c>
      <c r="E28" s="5" t="s">
        <v>78</v>
      </c>
      <c r="F28" s="12">
        <v>76621.51</v>
      </c>
      <c r="G28" s="5" t="s">
        <v>13</v>
      </c>
      <c r="H28" s="5" t="s">
        <v>14</v>
      </c>
    </row>
    <row r="29" spans="1:8" ht="34.5" customHeight="1" thickBot="1">
      <c r="A29" s="7"/>
      <c r="B29" s="8"/>
      <c r="C29" s="9"/>
      <c r="D29" s="9"/>
      <c r="E29" s="9"/>
      <c r="F29" s="10">
        <f>SUM(F28)</f>
        <v>76621.51</v>
      </c>
      <c r="G29" s="9"/>
      <c r="H29" s="11"/>
    </row>
    <row r="30" spans="1:8" ht="39.75" customHeight="1" thickBot="1">
      <c r="A30" s="3">
        <v>18</v>
      </c>
      <c r="B30" s="4" t="s">
        <v>79</v>
      </c>
      <c r="C30" s="5" t="s">
        <v>80</v>
      </c>
      <c r="D30" s="5" t="s">
        <v>81</v>
      </c>
      <c r="E30" s="5" t="s">
        <v>82</v>
      </c>
      <c r="F30" s="12">
        <v>53700</v>
      </c>
      <c r="G30" s="5" t="s">
        <v>13</v>
      </c>
      <c r="H30" s="5" t="s">
        <v>14</v>
      </c>
    </row>
    <row r="31" spans="1:8" ht="34.5" customHeight="1" thickBot="1">
      <c r="A31" s="7"/>
      <c r="B31" s="8"/>
      <c r="C31" s="9"/>
      <c r="D31" s="9"/>
      <c r="E31" s="9"/>
      <c r="F31" s="10">
        <f>SUM(F30)</f>
        <v>53700</v>
      </c>
      <c r="G31" s="9"/>
      <c r="H31" s="11"/>
    </row>
    <row r="32" spans="1:8" ht="39.75" customHeight="1" thickBot="1">
      <c r="A32" s="3">
        <v>19</v>
      </c>
      <c r="B32" s="4" t="s">
        <v>83</v>
      </c>
      <c r="C32" s="5" t="s">
        <v>84</v>
      </c>
      <c r="D32" s="5" t="s">
        <v>85</v>
      </c>
      <c r="E32" s="5" t="s">
        <v>86</v>
      </c>
      <c r="F32" s="12">
        <v>120000</v>
      </c>
      <c r="G32" s="5" t="s">
        <v>13</v>
      </c>
      <c r="H32" s="5" t="s">
        <v>14</v>
      </c>
    </row>
    <row r="33" spans="1:8" ht="34.5" customHeight="1" thickBot="1">
      <c r="A33" s="7"/>
      <c r="B33" s="8"/>
      <c r="C33" s="9"/>
      <c r="D33" s="9"/>
      <c r="E33" s="9"/>
      <c r="F33" s="10">
        <f>SUM(F32)</f>
        <v>120000</v>
      </c>
      <c r="G33" s="27"/>
      <c r="H33" s="11"/>
    </row>
    <row r="34" spans="1:8" ht="34.5" customHeight="1" thickBot="1">
      <c r="A34" s="7"/>
      <c r="B34" s="8"/>
      <c r="C34" s="9"/>
      <c r="D34" s="9"/>
      <c r="E34" s="28" t="s">
        <v>87</v>
      </c>
      <c r="F34" s="29">
        <f>SUM(F33,F31,F29,F27,F25,F21,F18,F16,F11,F8,F6,F4)</f>
        <v>2379061.42</v>
      </c>
      <c r="G34" s="30"/>
      <c r="H34" s="14"/>
    </row>
  </sheetData>
  <mergeCells count="1">
    <mergeCell ref="A1:H1"/>
  </mergeCells>
  <hyperlinks>
    <hyperlink ref="B3" r:id="rId1" display="javascript:abre_resumo(1935)"/>
    <hyperlink ref="B9" r:id="rId2" display="javascript:abre_resumo(2212)"/>
    <hyperlink ref="B12" r:id="rId3" display="javascript:abre_resumo(1834)"/>
    <hyperlink ref="B13" r:id="rId4" display="javascript:abre_resumo(1839)"/>
    <hyperlink ref="B14" r:id="rId5" display="javascript:abre_resumo(1841)"/>
    <hyperlink ref="B19" r:id="rId6" display="javascript:abre_resumo(2036)"/>
    <hyperlink ref="B20" r:id="rId7" display="javascript:abre_resumo(2038)"/>
    <hyperlink ref="B22" r:id="rId8" display="javascript:abre_resumo(1950)"/>
    <hyperlink ref="B23" r:id="rId9" display="javascript:abre_resumo(2253)"/>
    <hyperlink ref="B26" r:id="rId10" display="javascript:abre_resumo(2258)"/>
    <hyperlink ref="B28" r:id="rId11" display="javascript:abre_resumo(1996)"/>
    <hyperlink ref="B30" r:id="rId12" display="javascript:abre_resumo(2053)"/>
    <hyperlink ref="B32" r:id="rId13" display="javascript:abre_resumo(1770)"/>
    <hyperlink ref="B5" r:id="rId14" display="javascript:abre_resumo(2401)"/>
    <hyperlink ref="B7" r:id="rId15" display="javascript:abre_resumo(1895)"/>
    <hyperlink ref="B15" r:id="rId16" display="javascript:abre_resumo(1825)"/>
    <hyperlink ref="B17" r:id="rId17" display="javascript:abre_resumo(1937)"/>
    <hyperlink ref="B24" r:id="rId18" display="javascript:abre_resumo(2382)"/>
    <hyperlink ref="B10" r:id="rId19" display="javascript:abre_resumo(2338)"/>
  </hyperlinks>
  <printOptions horizontalCentered="1" verticalCentered="1"/>
  <pageMargins left="0.1968503937007874" right="0.1968503937007874" top="0.8661417322834646" bottom="0.89" header="0.31496062992125984" footer="0.59"/>
  <pageSetup horizontalDpi="300" verticalDpi="300" orientation="landscape" paperSize="9" scale="70" r:id="rId20"/>
  <headerFooter alignWithMargins="0">
    <oddHeader>&amp;L&amp;"Arial Narrow,Negrito itálico"GOVERNO  DO ESTADO DE SÃO PAULO
SECRETARIA ESTADUAL DE ENERGIA, RECURSOS HÍDRICOS E SANEAMENTO
FUNDO ESTADUAL DE RECURSOS HÍDRICOS - FEHIDRO</oddHeader>
    <oddFooter>&amp;L&amp;"Arial Narrow,Negrito itálico"Página &amp;P de &amp;N
&amp;R&amp;"Arial Narrow,Negrito itálico"&amp;D</oddFooter>
  </headerFooter>
  <rowBreaks count="2" manualBreakCount="2">
    <brk id="11" max="255" man="1"/>
    <brk id="25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SERHS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Renato.Leoni</dc:creator>
  <cp:keywords/>
  <dc:description/>
  <cp:lastModifiedBy>Renato.Leoni</cp:lastModifiedBy>
  <dcterms:created xsi:type="dcterms:W3CDTF">2005-05-24T13:41:04Z</dcterms:created>
  <dcterms:modified xsi:type="dcterms:W3CDTF">2005-05-24T14:54:03Z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